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715" windowHeight="12555"/>
  </bookViews>
  <sheets>
    <sheet name="工事費内訳書" sheetId="4" r:id="rId1"/>
  </sheets>
  <definedNames>
    <definedName name="_xlnm.Print_Area" localSheetId="0">工事費内訳書!$A$1:$G$126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工事費内訳書!$G$126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工事費内訳書!$I$126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119" i="4" l="1"/>
  <c r="G118" i="4" s="1"/>
  <c r="G115" i="4"/>
  <c r="G114" i="4"/>
  <c r="G113" i="4"/>
  <c r="G111" i="4"/>
  <c r="G110" i="4"/>
  <c r="G109" i="4"/>
  <c r="G107" i="4"/>
  <c r="G106" i="4" s="1"/>
  <c r="G102" i="4" s="1"/>
  <c r="G101" i="4" s="1"/>
  <c r="G104" i="4"/>
  <c r="G103" i="4"/>
  <c r="G97" i="4"/>
  <c r="G95" i="4"/>
  <c r="G94" i="4" s="1"/>
  <c r="G91" i="4"/>
  <c r="G83" i="4"/>
  <c r="G82" i="4"/>
  <c r="G77" i="4"/>
  <c r="G72" i="4"/>
  <c r="G71" i="4"/>
  <c r="G64" i="4"/>
  <c r="G63" i="4" s="1"/>
  <c r="G61" i="4"/>
  <c r="G56" i="4"/>
  <c r="G54" i="4"/>
  <c r="G49" i="4" s="1"/>
  <c r="G50" i="4"/>
  <c r="G47" i="4"/>
  <c r="G45" i="4"/>
  <c r="G40" i="4" s="1"/>
  <c r="G43" i="4"/>
  <c r="G41" i="4"/>
  <c r="G37" i="4"/>
  <c r="G33" i="4"/>
  <c r="G31" i="4"/>
  <c r="G29" i="4"/>
  <c r="G26" i="4"/>
  <c r="G14" i="4" s="1"/>
  <c r="G21" i="4"/>
  <c r="G15" i="4"/>
  <c r="G13" i="4" l="1"/>
  <c r="G12" i="4" s="1"/>
  <c r="G11" i="4" s="1"/>
  <c r="G100" i="4"/>
  <c r="G10" i="4" l="1"/>
  <c r="G125" i="4" s="1"/>
  <c r="G126" i="4" s="1"/>
</calcChain>
</file>

<file path=xl/sharedStrings.xml><?xml version="1.0" encoding="utf-8"?>
<sst xmlns="http://schemas.openxmlformats.org/spreadsheetml/2006/main" count="247" uniqueCount="133">
  <si>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</si>
  <si>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</si>
  <si>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</si>
  <si>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</si>
  <si>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</si>
  <si>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</si>
  <si>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</si>
  <si>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</si>
  <si>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</si>
  <si>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</si>
  <si>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</si>
  <si>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</si>
  <si>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</si>
  <si>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ストマネ　鳴門　矢倉西排水機場補修工事</t>
  </si>
  <si>
    <t>工事原価
_x000D_</t>
  </si>
  <si>
    <t>式</t>
  </si>
  <si>
    <t>製作工事原価
_x000D_</t>
  </si>
  <si>
    <t>直接製作費
_x000D_</t>
  </si>
  <si>
    <t>原動機工
_x000D_</t>
  </si>
  <si>
    <t>主原動機（機関本体関係）
_x000D_</t>
  </si>
  <si>
    <t>シリンダヘッド
_x000D_</t>
  </si>
  <si>
    <t>シリンダーヘッド
_x000D_,K96001</t>
  </si>
  <si>
    <t>個</t>
  </si>
  <si>
    <t>ヘッドガスケット
_x000D_,K96002</t>
  </si>
  <si>
    <t>枚</t>
  </si>
  <si>
    <t>ゴムキャップ
_x000D_,K96003</t>
  </si>
  <si>
    <t>ヘッドＯリング
_x000D_,K96004</t>
  </si>
  <si>
    <t>プッシュロッド
_x000D_,K96005</t>
  </si>
  <si>
    <t>クランク室
_x000D_</t>
  </si>
  <si>
    <t>シリンダーライナーパッキン
_x000D_,K96006</t>
  </si>
  <si>
    <t>シリンダーライナーゴムパッキン
_x000D_,K96007</t>
  </si>
  <si>
    <t>クランクピンメタル
_x000D_,K96008</t>
  </si>
  <si>
    <t>連接棒座金
_x000D_,K96009</t>
  </si>
  <si>
    <t>ピストン
_x000D_</t>
  </si>
  <si>
    <t>ピストンリングセット
_x000D_,K96010</t>
  </si>
  <si>
    <t>組</t>
  </si>
  <si>
    <t>ピストントメワ
_x000D_,K96011</t>
  </si>
  <si>
    <t>調速機
_x000D_</t>
  </si>
  <si>
    <t>ガバナパッキンセット
_x000D_,K96012</t>
  </si>
  <si>
    <t>シリンダ側蓋開放用
_x000D_</t>
  </si>
  <si>
    <t>側蓋パッキン
_x000D_,K96013</t>
  </si>
  <si>
    <t>タイミングギア室
_x000D_</t>
  </si>
  <si>
    <t>ギヤケースパッキン
_x000D_,K96014</t>
  </si>
  <si>
    <t>蓋パッキン
_x000D_,K96015</t>
  </si>
  <si>
    <t>オイルシール
_x000D_,K96016</t>
  </si>
  <si>
    <t>吸・排気管
_x000D_</t>
  </si>
  <si>
    <t>排気マニホールドガスケット
_x000D_,K96017</t>
  </si>
  <si>
    <t>排気パッキン
_x000D_,K96018</t>
  </si>
  <si>
    <t>潤滑油系統
_x000D_</t>
  </si>
  <si>
    <t>潤滑油ポンプ
_x000D_</t>
  </si>
  <si>
    <t>プライミングポンプパッキンセット
_x000D_,K96019</t>
  </si>
  <si>
    <t>潤滑油濾過器
_x000D_</t>
  </si>
  <si>
    <t>潤滑油濾過パッキンセット
_x000D_,K96020</t>
  </si>
  <si>
    <t>潤滑油オイルパン
_x000D_</t>
  </si>
  <si>
    <t>潤滑油
_x000D_,K96021</t>
  </si>
  <si>
    <t>Ｌ</t>
  </si>
  <si>
    <t>潤滑油冷却器
_x000D_</t>
  </si>
  <si>
    <t>潤滑油クーラーパッキンセット
_x000D_,K96022</t>
  </si>
  <si>
    <t>燃料系統
_x000D_</t>
  </si>
  <si>
    <t>燃料噴射ポンプ
_x000D_</t>
  </si>
  <si>
    <t>燃料ポンプ吐出弁
_x000D_,K96023</t>
  </si>
  <si>
    <t>燃料ポンププランジャー
_x000D_,K96024</t>
  </si>
  <si>
    <t>燃料ポンプパッキンセット
_x000D_,K96025</t>
  </si>
  <si>
    <t>燃料濾過器
_x000D_</t>
  </si>
  <si>
    <t>燃料濾過器パッキンセット
_x000D_,K96026</t>
  </si>
  <si>
    <t>燃料弁
_x000D_</t>
  </si>
  <si>
    <t>噴射ノズル
_x000D_,K96027</t>
  </si>
  <si>
    <t>噴射ノズルケースナットパッキン
_x000D_,K96028</t>
  </si>
  <si>
    <t>スプリング押えパッキン
_x000D_,K96029</t>
  </si>
  <si>
    <t>ノズル調整板
_x000D_,K96030</t>
  </si>
  <si>
    <t>燃料供給ポンプ・配管
_x000D_</t>
  </si>
  <si>
    <t>銅パッキン
_x000D_,K96031</t>
  </si>
  <si>
    <t>冷却水系統
_x000D_</t>
  </si>
  <si>
    <t>内部冷却水ポンプ
_x000D_</t>
  </si>
  <si>
    <t>冷却水ポンプメカニックシール
_x000D_,K96032</t>
  </si>
  <si>
    <t>冷却水ポンプフェルトパッキン
_x000D_,K96033</t>
  </si>
  <si>
    <t>冷却水ポンプパッキン
_x000D_,K96034</t>
  </si>
  <si>
    <t>冷却水ポンプベアリング
_x000D_,K96035</t>
  </si>
  <si>
    <t>Ｖベルト
_x000D_,K96036</t>
  </si>
  <si>
    <t>本</t>
  </si>
  <si>
    <t>冷却水配管パッキン
_x000D_,K96037</t>
  </si>
  <si>
    <t>空気始動系
_x000D_</t>
  </si>
  <si>
    <t>分配管・塞止弁・操縦弁
_x000D_</t>
  </si>
  <si>
    <t>分配弁取付パッキン
_x000D_,K96038</t>
  </si>
  <si>
    <t>分配弁蓋パッキン
_x000D_,K96039</t>
  </si>
  <si>
    <t>塞止弁本体
_x000D_,K96040</t>
  </si>
  <si>
    <t>操縦弁本体
_x000D_,K96041</t>
  </si>
  <si>
    <t>始動弁
_x000D_</t>
  </si>
  <si>
    <t>始動弁パッキン
_x000D_,K96042</t>
  </si>
  <si>
    <t>ゴムパッキン
_x000D_,K96043</t>
  </si>
  <si>
    <t>始動弁栓パッキン
_x000D_,K96044</t>
  </si>
  <si>
    <t>始動用割ピン
_x000D_,K96045</t>
  </si>
  <si>
    <t>計装機器
_x000D_</t>
  </si>
  <si>
    <t>ゲージ類（温度・圧力・回転他）
_x000D_</t>
  </si>
  <si>
    <t>冷却水温度計
_x000D_,K96046</t>
  </si>
  <si>
    <t>潤滑油温度計
_x000D_,K96047</t>
  </si>
  <si>
    <t>排気温度計
_x000D_,K96048</t>
  </si>
  <si>
    <t>圧力計
_x000D_,K96049</t>
  </si>
  <si>
    <t>計器盤防振ゴム
_x000D_,K96050</t>
  </si>
  <si>
    <t>回転計
_x000D_,K96051</t>
  </si>
  <si>
    <t>回転計タワミ軸
_x000D_,K96052</t>
  </si>
  <si>
    <t>その他
_x000D_</t>
  </si>
  <si>
    <t>配管パッキン
_x000D_,K96053</t>
  </si>
  <si>
    <t>銅パッキン
_x000D_,K96054</t>
  </si>
  <si>
    <t>工場整備工
_x000D_</t>
  </si>
  <si>
    <t>主原動機工場整備
_x000D_部費整備、燃料噴射ポンプ</t>
  </si>
  <si>
    <t>間接製作費
_x000D_</t>
  </si>
  <si>
    <t>間接労務費
_x000D_</t>
  </si>
  <si>
    <t>工場管理費
_x000D_</t>
  </si>
  <si>
    <t>据付工事原価
_x000D_</t>
  </si>
  <si>
    <t>直接工事費
_x000D_</t>
  </si>
  <si>
    <t>原動機整備工
_x000D_</t>
  </si>
  <si>
    <t>主原動機現地整備工
_x000D_</t>
  </si>
  <si>
    <t>主原動機現地整備
_x000D_</t>
  </si>
  <si>
    <t>主原動機現地整備工（直接経費）
_x000D_</t>
  </si>
  <si>
    <t>主原動機現地整備（直接経費）
_x000D_</t>
  </si>
  <si>
    <t>機械経費
_x000D_雑器具損料</t>
  </si>
  <si>
    <t>試運転調整工
_x000D_</t>
  </si>
  <si>
    <t>総合試運転工
_x000D_</t>
  </si>
  <si>
    <t>試運転調整費
_x000D_主原動機</t>
  </si>
  <si>
    <t>産業廃棄物処理工
_x000D_</t>
  </si>
  <si>
    <t>産業廃棄物処理
_x000D_</t>
  </si>
  <si>
    <t>廃油処理
_x000D_潤滑油</t>
  </si>
  <si>
    <t>現地発生品処理
_x000D_主原動機交換済み部品</t>
  </si>
  <si>
    <t>kg</t>
  </si>
  <si>
    <t>間接工事費
_x000D_</t>
  </si>
  <si>
    <t>共通仮設費
_x000D_</t>
  </si>
  <si>
    <t>共通仮設費（率計上分）
_x000D_</t>
  </si>
  <si>
    <t>現場管理費
_x000D_</t>
  </si>
  <si>
    <t>据付間接費
_x000D_</t>
  </si>
  <si>
    <t>設計技術費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</si>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</sst>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+G11+G100+G123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+G12+G97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+G14+G40+G49+G63+G71+G82+G94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+G15+G21+G26+G29+G31+G33+G37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15</v>
      </c>
      <c r="F15" s="19">
        <v>1</v>
      </c>
      <c r="G15" s="20">
        <f>+G16+G17+G18+G19+G20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21</v>
      </c>
      <c r="E16" s="18" t="s">
        <v>22</v>
      </c>
      <c r="F16" s="19">
        <v>6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24</v>
      </c>
      <c r="F17" s="19">
        <v>6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25</v>
      </c>
      <c r="E18" s="18" t="s">
        <v>22</v>
      </c>
      <c r="F18" s="19">
        <v>12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26</v>
      </c>
      <c r="E19" s="18" t="s">
        <v>24</v>
      </c>
      <c r="F19" s="19">
        <v>36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27</v>
      </c>
      <c r="E20" s="18" t="s">
        <v>22</v>
      </c>
      <c r="F20" s="19">
        <v>12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28</v>
      </c>
      <c r="E21" s="18" t="s">
        <v>15</v>
      </c>
      <c r="F21" s="19">
        <v>1</v>
      </c>
      <c r="G21" s="20">
        <f>+G22+G23+G24+G25</f>
        <v>0</v>
      </c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29</v>
      </c>
      <c r="E22" s="18" t="s">
        <v>24</v>
      </c>
      <c r="F22" s="19">
        <v>6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30</v>
      </c>
      <c r="E23" s="18" t="s">
        <v>24</v>
      </c>
      <c r="F23" s="19">
        <v>18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31</v>
      </c>
      <c r="E24" s="18" t="s">
        <v>22</v>
      </c>
      <c r="F24" s="19">
        <v>6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32</v>
      </c>
      <c r="E25" s="18" t="s">
        <v>22</v>
      </c>
      <c r="F25" s="19">
        <v>12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33</v>
      </c>
      <c r="E26" s="18" t="s">
        <v>15</v>
      </c>
      <c r="F26" s="19">
        <v>1</v>
      </c>
      <c r="G26" s="20">
        <f>+G27+G28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34</v>
      </c>
      <c r="E27" s="18" t="s">
        <v>35</v>
      </c>
      <c r="F27" s="19">
        <v>6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36</v>
      </c>
      <c r="E28" s="18" t="s">
        <v>22</v>
      </c>
      <c r="F28" s="19">
        <v>12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37</v>
      </c>
      <c r="E29" s="18" t="s">
        <v>15</v>
      </c>
      <c r="F29" s="19">
        <v>1</v>
      </c>
      <c r="G29" s="20">
        <f>+G30</f>
        <v>0</v>
      </c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38</v>
      </c>
      <c r="E30" s="18" t="s">
        <v>15</v>
      </c>
      <c r="F30" s="19">
        <v>1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39</v>
      </c>
      <c r="E31" s="18" t="s">
        <v>15</v>
      </c>
      <c r="F31" s="19">
        <v>1</v>
      </c>
      <c r="G31" s="20">
        <f>+G32</f>
        <v>0</v>
      </c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40</v>
      </c>
      <c r="E32" s="18" t="s">
        <v>24</v>
      </c>
      <c r="F32" s="19">
        <v>6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41</v>
      </c>
      <c r="E33" s="18" t="s">
        <v>15</v>
      </c>
      <c r="F33" s="19">
        <v>1</v>
      </c>
      <c r="G33" s="20">
        <f>+G34+G35+G36</f>
        <v>0</v>
      </c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42</v>
      </c>
      <c r="E34" s="18" t="s">
        <v>24</v>
      </c>
      <c r="F34" s="19">
        <v>1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43</v>
      </c>
      <c r="E35" s="18" t="s">
        <v>24</v>
      </c>
      <c r="F35" s="19">
        <v>1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44</v>
      </c>
      <c r="E36" s="18" t="s">
        <v>22</v>
      </c>
      <c r="F36" s="19">
        <v>1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45</v>
      </c>
      <c r="E37" s="18" t="s">
        <v>15</v>
      </c>
      <c r="F37" s="19">
        <v>1</v>
      </c>
      <c r="G37" s="20">
        <f>+G38+G39</f>
        <v>0</v>
      </c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46</v>
      </c>
      <c r="E38" s="18" t="s">
        <v>24</v>
      </c>
      <c r="F38" s="19">
        <v>6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47</v>
      </c>
      <c r="E39" s="18" t="s">
        <v>24</v>
      </c>
      <c r="F39" s="19">
        <v>3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31" t="s">
        <v>48</v>
      </c>
      <c r="D40" s="29"/>
      <c r="E40" s="18" t="s">
        <v>15</v>
      </c>
      <c r="F40" s="19">
        <v>1</v>
      </c>
      <c r="G40" s="20">
        <f>+G41+G43+G45+G47</f>
        <v>0</v>
      </c>
      <c r="H40" s="2"/>
      <c r="I40" s="21">
        <v>31</v>
      </c>
      <c r="J40" s="21">
        <v>3</v>
      </c>
    </row>
    <row r="41" spans="1:10" ht="42" customHeight="1">
      <c r="A41" s="16"/>
      <c r="B41" s="17"/>
      <c r="C41" s="17"/>
      <c r="D41" s="32" t="s">
        <v>49</v>
      </c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50</v>
      </c>
      <c r="E42" s="18" t="s">
        <v>35</v>
      </c>
      <c r="F42" s="19">
        <v>1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51</v>
      </c>
      <c r="E43" s="18" t="s">
        <v>15</v>
      </c>
      <c r="F43" s="19">
        <v>1</v>
      </c>
      <c r="G43" s="20">
        <f>+G44</f>
        <v>0</v>
      </c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52</v>
      </c>
      <c r="E44" s="18" t="s">
        <v>35</v>
      </c>
      <c r="F44" s="19">
        <v>1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53</v>
      </c>
      <c r="E45" s="18" t="s">
        <v>15</v>
      </c>
      <c r="F45" s="19">
        <v>1</v>
      </c>
      <c r="G45" s="20">
        <f>+G46</f>
        <v>0</v>
      </c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54</v>
      </c>
      <c r="E46" s="18" t="s">
        <v>55</v>
      </c>
      <c r="F46" s="19">
        <v>60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56</v>
      </c>
      <c r="E47" s="18" t="s">
        <v>15</v>
      </c>
      <c r="F47" s="19">
        <v>1</v>
      </c>
      <c r="G47" s="20">
        <f>+G48</f>
        <v>0</v>
      </c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57</v>
      </c>
      <c r="E48" s="18" t="s">
        <v>35</v>
      </c>
      <c r="F48" s="19">
        <v>1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31" t="s">
        <v>58</v>
      </c>
      <c r="D49" s="29"/>
      <c r="E49" s="18" t="s">
        <v>15</v>
      </c>
      <c r="F49" s="19">
        <v>1</v>
      </c>
      <c r="G49" s="20">
        <f>+G50+G54+G56+G61</f>
        <v>0</v>
      </c>
      <c r="H49" s="2"/>
      <c r="I49" s="21">
        <v>40</v>
      </c>
      <c r="J49" s="21">
        <v>3</v>
      </c>
    </row>
    <row r="50" spans="1:10" ht="42" customHeight="1">
      <c r="A50" s="16"/>
      <c r="B50" s="17"/>
      <c r="C50" s="17"/>
      <c r="D50" s="32" t="s">
        <v>59</v>
      </c>
      <c r="E50" s="18" t="s">
        <v>15</v>
      </c>
      <c r="F50" s="19">
        <v>1</v>
      </c>
      <c r="G50" s="20">
        <f>+G51+G52+G53</f>
        <v>0</v>
      </c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60</v>
      </c>
      <c r="E51" s="18" t="s">
        <v>22</v>
      </c>
      <c r="F51" s="19">
        <v>6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61</v>
      </c>
      <c r="E52" s="18" t="s">
        <v>22</v>
      </c>
      <c r="F52" s="19">
        <v>6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62</v>
      </c>
      <c r="E53" s="18" t="s">
        <v>35</v>
      </c>
      <c r="F53" s="19">
        <v>1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63</v>
      </c>
      <c r="E54" s="18" t="s">
        <v>15</v>
      </c>
      <c r="F54" s="19">
        <v>1</v>
      </c>
      <c r="G54" s="20">
        <f>+G55</f>
        <v>0</v>
      </c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64</v>
      </c>
      <c r="E55" s="18" t="s">
        <v>35</v>
      </c>
      <c r="F55" s="19">
        <v>1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65</v>
      </c>
      <c r="E56" s="18" t="s">
        <v>15</v>
      </c>
      <c r="F56" s="19">
        <v>1</v>
      </c>
      <c r="G56" s="20">
        <f>+G57+G58+G59+G60</f>
        <v>0</v>
      </c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66</v>
      </c>
      <c r="E57" s="18" t="s">
        <v>22</v>
      </c>
      <c r="F57" s="19">
        <v>6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67</v>
      </c>
      <c r="E58" s="18" t="s">
        <v>24</v>
      </c>
      <c r="F58" s="19">
        <v>6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68</v>
      </c>
      <c r="E59" s="18" t="s">
        <v>24</v>
      </c>
      <c r="F59" s="19">
        <v>6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69</v>
      </c>
      <c r="E60" s="18" t="s">
        <v>22</v>
      </c>
      <c r="F60" s="19">
        <v>6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70</v>
      </c>
      <c r="E61" s="18" t="s">
        <v>35</v>
      </c>
      <c r="F61" s="19">
        <v>1</v>
      </c>
      <c r="G61" s="20">
        <f>+G62</f>
        <v>0</v>
      </c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71</v>
      </c>
      <c r="E62" s="18" t="s">
        <v>35</v>
      </c>
      <c r="F62" s="19">
        <v>1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31" t="s">
        <v>72</v>
      </c>
      <c r="D63" s="29"/>
      <c r="E63" s="18" t="s">
        <v>15</v>
      </c>
      <c r="F63" s="19">
        <v>1</v>
      </c>
      <c r="G63" s="20">
        <f>+G64</f>
        <v>0</v>
      </c>
      <c r="H63" s="2"/>
      <c r="I63" s="21">
        <v>54</v>
      </c>
      <c r="J63" s="21">
        <v>3</v>
      </c>
    </row>
    <row r="64" spans="1:10" ht="42" customHeight="1">
      <c r="A64" s="16"/>
      <c r="B64" s="17"/>
      <c r="C64" s="17"/>
      <c r="D64" s="32" t="s">
        <v>73</v>
      </c>
      <c r="E64" s="18" t="s">
        <v>15</v>
      </c>
      <c r="F64" s="19">
        <v>1</v>
      </c>
      <c r="G64" s="20">
        <f>+G65+G66+G67+G68+G69+G70</f>
        <v>0</v>
      </c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74</v>
      </c>
      <c r="E65" s="18" t="s">
        <v>22</v>
      </c>
      <c r="F65" s="19">
        <v>1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75</v>
      </c>
      <c r="E66" s="18" t="s">
        <v>22</v>
      </c>
      <c r="F66" s="19">
        <v>1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76</v>
      </c>
      <c r="E67" s="18" t="s">
        <v>24</v>
      </c>
      <c r="F67" s="19">
        <v>2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77</v>
      </c>
      <c r="E68" s="18" t="s">
        <v>22</v>
      </c>
      <c r="F68" s="19">
        <v>2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78</v>
      </c>
      <c r="E69" s="18" t="s">
        <v>79</v>
      </c>
      <c r="F69" s="19">
        <v>1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80</v>
      </c>
      <c r="E70" s="18" t="s">
        <v>35</v>
      </c>
      <c r="F70" s="19">
        <v>1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31" t="s">
        <v>81</v>
      </c>
      <c r="D71" s="29"/>
      <c r="E71" s="18" t="s">
        <v>15</v>
      </c>
      <c r="F71" s="19">
        <v>1</v>
      </c>
      <c r="G71" s="20">
        <f>+G72+G77</f>
        <v>0</v>
      </c>
      <c r="H71" s="2"/>
      <c r="I71" s="21">
        <v>62</v>
      </c>
      <c r="J71" s="21">
        <v>3</v>
      </c>
    </row>
    <row r="72" spans="1:10" ht="42" customHeight="1">
      <c r="A72" s="16"/>
      <c r="B72" s="17"/>
      <c r="C72" s="17"/>
      <c r="D72" s="32" t="s">
        <v>82</v>
      </c>
      <c r="E72" s="18" t="s">
        <v>15</v>
      </c>
      <c r="F72" s="19">
        <v>1</v>
      </c>
      <c r="G72" s="20">
        <f>+G73+G74+G75+G76</f>
        <v>0</v>
      </c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2" t="s">
        <v>83</v>
      </c>
      <c r="E73" s="18" t="s">
        <v>24</v>
      </c>
      <c r="F73" s="19">
        <v>1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84</v>
      </c>
      <c r="E74" s="18" t="s">
        <v>24</v>
      </c>
      <c r="F74" s="19">
        <v>1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2" t="s">
        <v>85</v>
      </c>
      <c r="E75" s="18" t="s">
        <v>22</v>
      </c>
      <c r="F75" s="19">
        <v>1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2" t="s">
        <v>86</v>
      </c>
      <c r="E76" s="18" t="s">
        <v>22</v>
      </c>
      <c r="F76" s="19">
        <v>1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2" t="s">
        <v>87</v>
      </c>
      <c r="E77" s="18" t="s">
        <v>15</v>
      </c>
      <c r="F77" s="19">
        <v>1</v>
      </c>
      <c r="G77" s="20">
        <f>+G78+G79+G80+G81</f>
        <v>0</v>
      </c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2" t="s">
        <v>88</v>
      </c>
      <c r="E78" s="18" t="s">
        <v>24</v>
      </c>
      <c r="F78" s="19">
        <v>6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2" t="s">
        <v>89</v>
      </c>
      <c r="E79" s="18" t="s">
        <v>24</v>
      </c>
      <c r="F79" s="19">
        <v>12</v>
      </c>
      <c r="G79" s="33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2" t="s">
        <v>90</v>
      </c>
      <c r="E80" s="18" t="s">
        <v>24</v>
      </c>
      <c r="F80" s="19">
        <v>6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17"/>
      <c r="C81" s="17"/>
      <c r="D81" s="32" t="s">
        <v>91</v>
      </c>
      <c r="E81" s="18" t="s">
        <v>79</v>
      </c>
      <c r="F81" s="19">
        <v>6</v>
      </c>
      <c r="G81" s="33"/>
      <c r="H81" s="2"/>
      <c r="I81" s="21">
        <v>72</v>
      </c>
      <c r="J81" s="21">
        <v>4</v>
      </c>
    </row>
    <row r="82" spans="1:10" ht="42" customHeight="1">
      <c r="A82" s="16"/>
      <c r="B82" s="17"/>
      <c r="C82" s="31" t="s">
        <v>92</v>
      </c>
      <c r="D82" s="29"/>
      <c r="E82" s="18" t="s">
        <v>15</v>
      </c>
      <c r="F82" s="19">
        <v>1</v>
      </c>
      <c r="G82" s="20">
        <f>+G83+G91</f>
        <v>0</v>
      </c>
      <c r="H82" s="2"/>
      <c r="I82" s="21">
        <v>73</v>
      </c>
      <c r="J82" s="21">
        <v>3</v>
      </c>
    </row>
    <row r="83" spans="1:10" ht="42" customHeight="1">
      <c r="A83" s="16"/>
      <c r="B83" s="17"/>
      <c r="C83" s="17"/>
      <c r="D83" s="32" t="s">
        <v>93</v>
      </c>
      <c r="E83" s="18" t="s">
        <v>15</v>
      </c>
      <c r="F83" s="19">
        <v>1</v>
      </c>
      <c r="G83" s="20">
        <f>+G84+G85+G86+G87+G88+G89+G90</f>
        <v>0</v>
      </c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2" t="s">
        <v>94</v>
      </c>
      <c r="E84" s="18" t="s">
        <v>79</v>
      </c>
      <c r="F84" s="19">
        <v>6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17"/>
      <c r="D85" s="32" t="s">
        <v>95</v>
      </c>
      <c r="E85" s="18" t="s">
        <v>79</v>
      </c>
      <c r="F85" s="19">
        <v>2</v>
      </c>
      <c r="G85" s="33"/>
      <c r="H85" s="2"/>
      <c r="I85" s="21">
        <v>76</v>
      </c>
      <c r="J85" s="21">
        <v>4</v>
      </c>
    </row>
    <row r="86" spans="1:10" ht="42" customHeight="1">
      <c r="A86" s="16"/>
      <c r="B86" s="17"/>
      <c r="C86" s="17"/>
      <c r="D86" s="32" t="s">
        <v>96</v>
      </c>
      <c r="E86" s="18" t="s">
        <v>79</v>
      </c>
      <c r="F86" s="19">
        <v>6</v>
      </c>
      <c r="G86" s="33"/>
      <c r="H86" s="2"/>
      <c r="I86" s="21">
        <v>77</v>
      </c>
      <c r="J86" s="21">
        <v>4</v>
      </c>
    </row>
    <row r="87" spans="1:10" ht="42" customHeight="1">
      <c r="A87" s="16"/>
      <c r="B87" s="17"/>
      <c r="C87" s="17"/>
      <c r="D87" s="32" t="s">
        <v>97</v>
      </c>
      <c r="E87" s="18" t="s">
        <v>22</v>
      </c>
      <c r="F87" s="19">
        <v>2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2" t="s">
        <v>98</v>
      </c>
      <c r="E88" s="18" t="s">
        <v>22</v>
      </c>
      <c r="F88" s="19">
        <v>8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17"/>
      <c r="D89" s="32" t="s">
        <v>99</v>
      </c>
      <c r="E89" s="18" t="s">
        <v>22</v>
      </c>
      <c r="F89" s="19">
        <v>1</v>
      </c>
      <c r="G89" s="33"/>
      <c r="H89" s="2"/>
      <c r="I89" s="21">
        <v>80</v>
      </c>
      <c r="J89" s="21">
        <v>4</v>
      </c>
    </row>
    <row r="90" spans="1:10" ht="42" customHeight="1">
      <c r="A90" s="16"/>
      <c r="B90" s="17"/>
      <c r="C90" s="17"/>
      <c r="D90" s="32" t="s">
        <v>100</v>
      </c>
      <c r="E90" s="18" t="s">
        <v>79</v>
      </c>
      <c r="F90" s="19">
        <v>1</v>
      </c>
      <c r="G90" s="33"/>
      <c r="H90" s="2"/>
      <c r="I90" s="21">
        <v>81</v>
      </c>
      <c r="J90" s="21">
        <v>4</v>
      </c>
    </row>
    <row r="91" spans="1:10" ht="42" customHeight="1">
      <c r="A91" s="16"/>
      <c r="B91" s="17"/>
      <c r="C91" s="17"/>
      <c r="D91" s="32" t="s">
        <v>101</v>
      </c>
      <c r="E91" s="18" t="s">
        <v>15</v>
      </c>
      <c r="F91" s="19">
        <v>1</v>
      </c>
      <c r="G91" s="20">
        <f>+G92+G93</f>
        <v>0</v>
      </c>
      <c r="H91" s="2"/>
      <c r="I91" s="21">
        <v>82</v>
      </c>
      <c r="J91" s="21">
        <v>4</v>
      </c>
    </row>
    <row r="92" spans="1:10" ht="42" customHeight="1">
      <c r="A92" s="16"/>
      <c r="B92" s="17"/>
      <c r="C92" s="17"/>
      <c r="D92" s="32" t="s">
        <v>102</v>
      </c>
      <c r="E92" s="18" t="s">
        <v>15</v>
      </c>
      <c r="F92" s="19">
        <v>1</v>
      </c>
      <c r="G92" s="33"/>
      <c r="H92" s="2"/>
      <c r="I92" s="21">
        <v>83</v>
      </c>
      <c r="J92" s="21">
        <v>4</v>
      </c>
    </row>
    <row r="93" spans="1:10" ht="42" customHeight="1">
      <c r="A93" s="16"/>
      <c r="B93" s="17"/>
      <c r="C93" s="17"/>
      <c r="D93" s="32" t="s">
        <v>103</v>
      </c>
      <c r="E93" s="18" t="s">
        <v>15</v>
      </c>
      <c r="F93" s="19">
        <v>1</v>
      </c>
      <c r="G93" s="33"/>
      <c r="H93" s="2"/>
      <c r="I93" s="21">
        <v>84</v>
      </c>
      <c r="J93" s="21">
        <v>4</v>
      </c>
    </row>
    <row r="94" spans="1:10" ht="42" customHeight="1">
      <c r="A94" s="16"/>
      <c r="B94" s="17"/>
      <c r="C94" s="31" t="s">
        <v>104</v>
      </c>
      <c r="D94" s="29"/>
      <c r="E94" s="18" t="s">
        <v>15</v>
      </c>
      <c r="F94" s="19">
        <v>1</v>
      </c>
      <c r="G94" s="20">
        <f>+G95</f>
        <v>0</v>
      </c>
      <c r="H94" s="2"/>
      <c r="I94" s="21">
        <v>85</v>
      </c>
      <c r="J94" s="21">
        <v>3</v>
      </c>
    </row>
    <row r="95" spans="1:10" ht="42" customHeight="1">
      <c r="A95" s="16"/>
      <c r="B95" s="17"/>
      <c r="C95" s="17"/>
      <c r="D95" s="32" t="s">
        <v>104</v>
      </c>
      <c r="E95" s="18" t="s">
        <v>15</v>
      </c>
      <c r="F95" s="19">
        <v>1</v>
      </c>
      <c r="G95" s="20">
        <f>+G96</f>
        <v>0</v>
      </c>
      <c r="H95" s="2"/>
      <c r="I95" s="21">
        <v>86</v>
      </c>
      <c r="J95" s="21">
        <v>4</v>
      </c>
    </row>
    <row r="96" spans="1:10" ht="42" customHeight="1">
      <c r="A96" s="16"/>
      <c r="B96" s="17"/>
      <c r="C96" s="17"/>
      <c r="D96" s="32" t="s">
        <v>105</v>
      </c>
      <c r="E96" s="18" t="s">
        <v>15</v>
      </c>
      <c r="F96" s="19">
        <v>1</v>
      </c>
      <c r="G96" s="33"/>
      <c r="H96" s="2"/>
      <c r="I96" s="21">
        <v>87</v>
      </c>
      <c r="J96" s="21">
        <v>4</v>
      </c>
    </row>
    <row r="97" spans="1:10" ht="42" customHeight="1">
      <c r="A97" s="30" t="s">
        <v>106</v>
      </c>
      <c r="B97" s="28"/>
      <c r="C97" s="28"/>
      <c r="D97" s="29"/>
      <c r="E97" s="18" t="s">
        <v>15</v>
      </c>
      <c r="F97" s="19">
        <v>1</v>
      </c>
      <c r="G97" s="20">
        <f>+G98+G99</f>
        <v>0</v>
      </c>
      <c r="H97" s="2"/>
      <c r="I97" s="21">
        <v>88</v>
      </c>
      <c r="J97" s="21"/>
    </row>
    <row r="98" spans="1:10" ht="42" customHeight="1">
      <c r="A98" s="30" t="s">
        <v>107</v>
      </c>
      <c r="B98" s="28"/>
      <c r="C98" s="28"/>
      <c r="D98" s="29"/>
      <c r="E98" s="18" t="s">
        <v>15</v>
      </c>
      <c r="F98" s="19">
        <v>1</v>
      </c>
      <c r="G98" s="33"/>
      <c r="H98" s="2"/>
      <c r="I98" s="21">
        <v>89</v>
      </c>
      <c r="J98" s="21"/>
    </row>
    <row r="99" spans="1:10" ht="42" customHeight="1">
      <c r="A99" s="30" t="s">
        <v>108</v>
      </c>
      <c r="B99" s="28"/>
      <c r="C99" s="28"/>
      <c r="D99" s="29"/>
      <c r="E99" s="18" t="s">
        <v>15</v>
      </c>
      <c r="F99" s="19">
        <v>1</v>
      </c>
      <c r="G99" s="33"/>
      <c r="H99" s="2"/>
      <c r="I99" s="21">
        <v>90</v>
      </c>
      <c r="J99" s="21"/>
    </row>
    <row r="100" spans="1:10" ht="42" customHeight="1">
      <c r="A100" s="30" t="s">
        <v>109</v>
      </c>
      <c r="B100" s="28"/>
      <c r="C100" s="28"/>
      <c r="D100" s="29"/>
      <c r="E100" s="18" t="s">
        <v>15</v>
      </c>
      <c r="F100" s="19">
        <v>1</v>
      </c>
      <c r="G100" s="20">
        <f>+G101+G118</f>
        <v>0</v>
      </c>
      <c r="H100" s="2"/>
      <c r="I100" s="21">
        <v>91</v>
      </c>
      <c r="J100" s="21"/>
    </row>
    <row r="101" spans="1:10" ht="42" customHeight="1">
      <c r="A101" s="30" t="s">
        <v>110</v>
      </c>
      <c r="B101" s="28"/>
      <c r="C101" s="28"/>
      <c r="D101" s="29"/>
      <c r="E101" s="18" t="s">
        <v>15</v>
      </c>
      <c r="F101" s="19">
        <v>1</v>
      </c>
      <c r="G101" s="20">
        <f>+G102+G109+G113</f>
        <v>0</v>
      </c>
      <c r="H101" s="2"/>
      <c r="I101" s="21">
        <v>92</v>
      </c>
      <c r="J101" s="21">
        <v>20</v>
      </c>
    </row>
    <row r="102" spans="1:10" ht="42" customHeight="1">
      <c r="A102" s="16"/>
      <c r="B102" s="31" t="s">
        <v>111</v>
      </c>
      <c r="C102" s="28"/>
      <c r="D102" s="29"/>
      <c r="E102" s="18" t="s">
        <v>15</v>
      </c>
      <c r="F102" s="19">
        <v>1</v>
      </c>
      <c r="G102" s="20">
        <f>+G103+G106</f>
        <v>0</v>
      </c>
      <c r="H102" s="2"/>
      <c r="I102" s="21">
        <v>93</v>
      </c>
      <c r="J102" s="21">
        <v>2</v>
      </c>
    </row>
    <row r="103" spans="1:10" ht="42" customHeight="1">
      <c r="A103" s="16"/>
      <c r="B103" s="17"/>
      <c r="C103" s="31" t="s">
        <v>112</v>
      </c>
      <c r="D103" s="29"/>
      <c r="E103" s="18" t="s">
        <v>15</v>
      </c>
      <c r="F103" s="19">
        <v>1</v>
      </c>
      <c r="G103" s="20">
        <f>+G104</f>
        <v>0</v>
      </c>
      <c r="H103" s="2"/>
      <c r="I103" s="21">
        <v>94</v>
      </c>
      <c r="J103" s="21">
        <v>3</v>
      </c>
    </row>
    <row r="104" spans="1:10" ht="42" customHeight="1">
      <c r="A104" s="16"/>
      <c r="B104" s="17"/>
      <c r="C104" s="17"/>
      <c r="D104" s="32" t="s">
        <v>112</v>
      </c>
      <c r="E104" s="18" t="s">
        <v>15</v>
      </c>
      <c r="F104" s="19">
        <v>1</v>
      </c>
      <c r="G104" s="20">
        <f>+G105</f>
        <v>0</v>
      </c>
      <c r="H104" s="2"/>
      <c r="I104" s="21">
        <v>95</v>
      </c>
      <c r="J104" s="21">
        <v>4</v>
      </c>
    </row>
    <row r="105" spans="1:10" ht="42" customHeight="1">
      <c r="A105" s="16"/>
      <c r="B105" s="17"/>
      <c r="C105" s="17"/>
      <c r="D105" s="32" t="s">
        <v>113</v>
      </c>
      <c r="E105" s="18" t="s">
        <v>15</v>
      </c>
      <c r="F105" s="19">
        <v>1</v>
      </c>
      <c r="G105" s="33"/>
      <c r="H105" s="2"/>
      <c r="I105" s="21">
        <v>96</v>
      </c>
      <c r="J105" s="21">
        <v>4</v>
      </c>
    </row>
    <row r="106" spans="1:10" ht="42" customHeight="1">
      <c r="A106" s="16"/>
      <c r="B106" s="17"/>
      <c r="C106" s="31" t="s">
        <v>114</v>
      </c>
      <c r="D106" s="29"/>
      <c r="E106" s="18" t="s">
        <v>15</v>
      </c>
      <c r="F106" s="19">
        <v>1</v>
      </c>
      <c r="G106" s="20">
        <f>+G107</f>
        <v>0</v>
      </c>
      <c r="H106" s="2"/>
      <c r="I106" s="21">
        <v>97</v>
      </c>
      <c r="J106" s="21">
        <v>3</v>
      </c>
    </row>
    <row r="107" spans="1:10" ht="42" customHeight="1">
      <c r="A107" s="16"/>
      <c r="B107" s="17"/>
      <c r="C107" s="17"/>
      <c r="D107" s="32" t="s">
        <v>115</v>
      </c>
      <c r="E107" s="18" t="s">
        <v>15</v>
      </c>
      <c r="F107" s="19">
        <v>1</v>
      </c>
      <c r="G107" s="20">
        <f>+G108</f>
        <v>0</v>
      </c>
      <c r="H107" s="2"/>
      <c r="I107" s="21">
        <v>98</v>
      </c>
      <c r="J107" s="21">
        <v>4</v>
      </c>
    </row>
    <row r="108" spans="1:10" ht="42" customHeight="1">
      <c r="A108" s="16"/>
      <c r="B108" s="17"/>
      <c r="C108" s="17"/>
      <c r="D108" s="32" t="s">
        <v>116</v>
      </c>
      <c r="E108" s="18" t="s">
        <v>15</v>
      </c>
      <c r="F108" s="19">
        <v>1</v>
      </c>
      <c r="G108" s="33"/>
      <c r="H108" s="2"/>
      <c r="I108" s="21">
        <v>99</v>
      </c>
      <c r="J108" s="21">
        <v>4</v>
      </c>
    </row>
    <row r="109" spans="1:10" ht="42" customHeight="1">
      <c r="A109" s="16"/>
      <c r="B109" s="31" t="s">
        <v>117</v>
      </c>
      <c r="C109" s="28"/>
      <c r="D109" s="29"/>
      <c r="E109" s="18" t="s">
        <v>15</v>
      </c>
      <c r="F109" s="19">
        <v>1</v>
      </c>
      <c r="G109" s="20">
        <f>+G110</f>
        <v>0</v>
      </c>
      <c r="H109" s="2"/>
      <c r="I109" s="21">
        <v>100</v>
      </c>
      <c r="J109" s="21">
        <v>2</v>
      </c>
    </row>
    <row r="110" spans="1:10" ht="42" customHeight="1">
      <c r="A110" s="16"/>
      <c r="B110" s="17"/>
      <c r="C110" s="31" t="s">
        <v>117</v>
      </c>
      <c r="D110" s="29"/>
      <c r="E110" s="18" t="s">
        <v>15</v>
      </c>
      <c r="F110" s="19">
        <v>1</v>
      </c>
      <c r="G110" s="20">
        <f>+G111</f>
        <v>0</v>
      </c>
      <c r="H110" s="2"/>
      <c r="I110" s="21">
        <v>101</v>
      </c>
      <c r="J110" s="21">
        <v>3</v>
      </c>
    </row>
    <row r="111" spans="1:10" ht="42" customHeight="1">
      <c r="A111" s="16"/>
      <c r="B111" s="17"/>
      <c r="C111" s="17"/>
      <c r="D111" s="32" t="s">
        <v>118</v>
      </c>
      <c r="E111" s="18" t="s">
        <v>15</v>
      </c>
      <c r="F111" s="19">
        <v>1</v>
      </c>
      <c r="G111" s="20">
        <f>+G112</f>
        <v>0</v>
      </c>
      <c r="H111" s="2"/>
      <c r="I111" s="21">
        <v>102</v>
      </c>
      <c r="J111" s="21">
        <v>4</v>
      </c>
    </row>
    <row r="112" spans="1:10" ht="42" customHeight="1">
      <c r="A112" s="16"/>
      <c r="B112" s="17"/>
      <c r="C112" s="17"/>
      <c r="D112" s="32" t="s">
        <v>119</v>
      </c>
      <c r="E112" s="18" t="s">
        <v>15</v>
      </c>
      <c r="F112" s="19">
        <v>1</v>
      </c>
      <c r="G112" s="33"/>
      <c r="H112" s="2"/>
      <c r="I112" s="21">
        <v>103</v>
      </c>
      <c r="J112" s="21">
        <v>4</v>
      </c>
    </row>
    <row r="113" spans="1:10" ht="42" customHeight="1">
      <c r="A113" s="16"/>
      <c r="B113" s="31" t="s">
        <v>120</v>
      </c>
      <c r="C113" s="28"/>
      <c r="D113" s="29"/>
      <c r="E113" s="18" t="s">
        <v>15</v>
      </c>
      <c r="F113" s="19">
        <v>1</v>
      </c>
      <c r="G113" s="20">
        <f>+G114</f>
        <v>0</v>
      </c>
      <c r="H113" s="2"/>
      <c r="I113" s="21">
        <v>104</v>
      </c>
      <c r="J113" s="21">
        <v>2</v>
      </c>
    </row>
    <row r="114" spans="1:10" ht="42" customHeight="1">
      <c r="A114" s="16"/>
      <c r="B114" s="17"/>
      <c r="C114" s="31" t="s">
        <v>120</v>
      </c>
      <c r="D114" s="29"/>
      <c r="E114" s="18" t="s">
        <v>15</v>
      </c>
      <c r="F114" s="19">
        <v>1</v>
      </c>
      <c r="G114" s="20">
        <f>+G115</f>
        <v>0</v>
      </c>
      <c r="H114" s="2"/>
      <c r="I114" s="21">
        <v>105</v>
      </c>
      <c r="J114" s="21">
        <v>3</v>
      </c>
    </row>
    <row r="115" spans="1:10" ht="42" customHeight="1">
      <c r="A115" s="16"/>
      <c r="B115" s="17"/>
      <c r="C115" s="17"/>
      <c r="D115" s="32" t="s">
        <v>121</v>
      </c>
      <c r="E115" s="18" t="s">
        <v>15</v>
      </c>
      <c r="F115" s="19">
        <v>1</v>
      </c>
      <c r="G115" s="20">
        <f>+G116+G117</f>
        <v>0</v>
      </c>
      <c r="H115" s="2"/>
      <c r="I115" s="21">
        <v>106</v>
      </c>
      <c r="J115" s="21">
        <v>4</v>
      </c>
    </row>
    <row r="116" spans="1:10" ht="42" customHeight="1">
      <c r="A116" s="16"/>
      <c r="B116" s="17"/>
      <c r="C116" s="17"/>
      <c r="D116" s="32" t="s">
        <v>122</v>
      </c>
      <c r="E116" s="18" t="s">
        <v>55</v>
      </c>
      <c r="F116" s="19">
        <v>60</v>
      </c>
      <c r="G116" s="33"/>
      <c r="H116" s="2"/>
      <c r="I116" s="21">
        <v>107</v>
      </c>
      <c r="J116" s="21">
        <v>4</v>
      </c>
    </row>
    <row r="117" spans="1:10" ht="42" customHeight="1">
      <c r="A117" s="16"/>
      <c r="B117" s="17"/>
      <c r="C117" s="17"/>
      <c r="D117" s="32" t="s">
        <v>123</v>
      </c>
      <c r="E117" s="18" t="s">
        <v>124</v>
      </c>
      <c r="F117" s="19">
        <v>200</v>
      </c>
      <c r="G117" s="33"/>
      <c r="H117" s="2"/>
      <c r="I117" s="21">
        <v>108</v>
      </c>
      <c r="J117" s="21">
        <v>4</v>
      </c>
    </row>
    <row r="118" spans="1:10" ht="42" customHeight="1">
      <c r="A118" s="30" t="s">
        <v>125</v>
      </c>
      <c r="B118" s="28"/>
      <c r="C118" s="28"/>
      <c r="D118" s="29"/>
      <c r="E118" s="18" t="s">
        <v>15</v>
      </c>
      <c r="F118" s="19">
        <v>1</v>
      </c>
      <c r="G118" s="20">
        <f>+G119+G121+G122</f>
        <v>0</v>
      </c>
      <c r="H118" s="2"/>
      <c r="I118" s="21">
        <v>109</v>
      </c>
      <c r="J118" s="21"/>
    </row>
    <row r="119" spans="1:10" ht="42" customHeight="1">
      <c r="A119" s="30" t="s">
        <v>126</v>
      </c>
      <c r="B119" s="28"/>
      <c r="C119" s="28"/>
      <c r="D119" s="29"/>
      <c r="E119" s="18" t="s">
        <v>15</v>
      </c>
      <c r="F119" s="19">
        <v>1</v>
      </c>
      <c r="G119" s="20">
        <f>+G120</f>
        <v>0</v>
      </c>
      <c r="H119" s="2"/>
      <c r="I119" s="21">
        <v>110</v>
      </c>
      <c r="J119" s="21">
        <v>200</v>
      </c>
    </row>
    <row r="120" spans="1:10" ht="42" customHeight="1">
      <c r="A120" s="30" t="s">
        <v>127</v>
      </c>
      <c r="B120" s="28"/>
      <c r="C120" s="28"/>
      <c r="D120" s="29"/>
      <c r="E120" s="18" t="s">
        <v>15</v>
      </c>
      <c r="F120" s="19">
        <v>1</v>
      </c>
      <c r="G120" s="33"/>
      <c r="H120" s="2"/>
      <c r="I120" s="21">
        <v>111</v>
      </c>
      <c r="J120" s="21"/>
    </row>
    <row r="121" spans="1:10" ht="42" customHeight="1">
      <c r="A121" s="30" t="s">
        <v>128</v>
      </c>
      <c r="B121" s="28"/>
      <c r="C121" s="28"/>
      <c r="D121" s="29"/>
      <c r="E121" s="18" t="s">
        <v>15</v>
      </c>
      <c r="F121" s="19">
        <v>1</v>
      </c>
      <c r="G121" s="33"/>
      <c r="H121" s="2"/>
      <c r="I121" s="21">
        <v>112</v>
      </c>
      <c r="J121" s="21">
        <v>210</v>
      </c>
    </row>
    <row r="122" spans="1:10" ht="42" customHeight="1">
      <c r="A122" s="30" t="s">
        <v>129</v>
      </c>
      <c r="B122" s="28"/>
      <c r="C122" s="28"/>
      <c r="D122" s="29"/>
      <c r="E122" s="18" t="s">
        <v>15</v>
      </c>
      <c r="F122" s="19">
        <v>1</v>
      </c>
      <c r="G122" s="33"/>
      <c r="H122" s="2"/>
      <c r="I122" s="21">
        <v>113</v>
      </c>
      <c r="J122" s="21"/>
    </row>
    <row r="123" spans="1:10" ht="42" customHeight="1">
      <c r="A123" s="30" t="s">
        <v>130</v>
      </c>
      <c r="B123" s="28"/>
      <c r="C123" s="28"/>
      <c r="D123" s="29"/>
      <c r="E123" s="18" t="s">
        <v>15</v>
      </c>
      <c r="F123" s="19">
        <v>1</v>
      </c>
      <c r="G123" s="33"/>
      <c r="H123" s="2"/>
      <c r="I123" s="21">
        <v>114</v>
      </c>
      <c r="J123" s="21"/>
    </row>
    <row r="124" spans="1:10" ht="42" customHeight="1">
      <c r="A124" s="30" t="s">
        <v>131</v>
      </c>
      <c r="B124" s="28"/>
      <c r="C124" s="28"/>
      <c r="D124" s="29"/>
      <c r="E124" s="18" t="s">
        <v>15</v>
      </c>
      <c r="F124" s="19">
        <v>1</v>
      </c>
      <c r="G124" s="33"/>
      <c r="H124" s="2"/>
      <c r="I124" s="21">
        <v>115</v>
      </c>
      <c r="J124" s="21">
        <v>220</v>
      </c>
    </row>
    <row r="125" spans="1:10" ht="42" customHeight="1">
      <c r="A125" s="34" t="s">
        <v>132</v>
      </c>
      <c r="B125" s="35"/>
      <c r="C125" s="35"/>
      <c r="D125" s="36"/>
      <c r="E125" s="37" t="s">
        <v>15</v>
      </c>
      <c r="F125" s="38">
        <v>1</v>
      </c>
      <c r="G125" s="39">
        <f>+G10+G124</f>
        <v>0</v>
      </c>
      <c r="H125" s="40"/>
      <c r="I125" s="41">
        <v>116</v>
      </c>
      <c r="J125" s="41">
        <v>30</v>
      </c>
    </row>
    <row r="126" spans="1:10" ht="42" customHeight="1">
      <c r="A126" s="22" t="s">
        <v>11</v>
      </c>
      <c r="B126" s="23"/>
      <c r="C126" s="23"/>
      <c r="D126" s="24"/>
      <c r="E126" s="25" t="s">
        <v>12</v>
      </c>
      <c r="F126" s="26" t="s">
        <v>12</v>
      </c>
      <c r="G126" s="27">
        <f>G125</f>
        <v>0</v>
      </c>
      <c r="I126" s="21">
        <v>117</v>
      </c>
      <c r="J126" s="21">
        <v>90</v>
      </c>
    </row>
    <row r="127" spans="1:10" ht="42" customHeight="1"/>
    <row r="128" spans="1:10" ht="42" customHeight="1"/>
  </sheetData>
  <sheetProtection password="FD80" sheet="1" objects="1" scenarios="1"/>
  <mergeCells count="38">
    <mergeCell ref="A125:D125"/>
    <mergeCell ref="A119:D119"/>
    <mergeCell ref="A120:D120"/>
    <mergeCell ref="A121:D121"/>
    <mergeCell ref="A122:D122"/>
    <mergeCell ref="A123:D123"/>
    <mergeCell ref="A124:D124"/>
    <mergeCell ref="C106:D106"/>
    <mergeCell ref="B109:D109"/>
    <mergeCell ref="C110:D110"/>
    <mergeCell ref="B113:D113"/>
    <mergeCell ref="C114:D114"/>
    <mergeCell ref="A118:D118"/>
    <mergeCell ref="A98:D98"/>
    <mergeCell ref="A99:D99"/>
    <mergeCell ref="A100:D100"/>
    <mergeCell ref="A101:D101"/>
    <mergeCell ref="B102:D102"/>
    <mergeCell ref="C103:D103"/>
    <mergeCell ref="C49:D49"/>
    <mergeCell ref="C63:D63"/>
    <mergeCell ref="C71:D71"/>
    <mergeCell ref="C82:D82"/>
    <mergeCell ref="C94:D94"/>
    <mergeCell ref="A97:D97"/>
    <mergeCell ref="A126:D126"/>
    <mergeCell ref="A10:D10"/>
    <mergeCell ref="A11:D11"/>
    <mergeCell ref="A12:D12"/>
    <mergeCell ref="B13:D13"/>
    <mergeCell ref="C14:D14"/>
    <mergeCell ref="C40:D4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Shimohara Kouji</dc:creator>
  <cp:lastModifiedBy>Shimohara Kouji</cp:lastModifiedBy>
  <dcterms:created xsi:type="dcterms:W3CDTF">2019-07-18T01:47:59Z</dcterms:created>
  <dcterms:modified xsi:type="dcterms:W3CDTF">2019-07-18T01:48:07Z</dcterms:modified>
</cp:coreProperties>
</file>